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men.lux\srv\SNJ\private\Division_Transition\Programmes\Service Volontaire\SVI\SVC\Documents SVC\Table of Grants\"/>
    </mc:Choice>
  </mc:AlternateContent>
  <xr:revisionPtr revIDLastSave="0" documentId="13_ncr:1_{02B5C91C-5170-4B21-A855-C58CC1E23656}" xr6:coauthVersionLast="47" xr6:coauthVersionMax="47" xr10:uidLastSave="{00000000-0000-0000-0000-000000000000}"/>
  <bookViews>
    <workbookView xWindow="8865" yWindow="8490" windowWidth="23040" windowHeight="12165" xr2:uid="{4BBB104F-F5A1-418D-B11A-C187755E9172}"/>
  </bookViews>
  <sheets>
    <sheet name="Tabelle1" sheetId="1" r:id="rId1"/>
  </sheets>
  <definedNames>
    <definedName name="_Hlk154048056" localSheetId="0">Tabelle1!$A$12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 l="1"/>
  <c r="B23" i="1" l="1"/>
  <c r="C22" i="1" l="1"/>
  <c r="F32" i="1" s="1"/>
  <c r="B22" i="1"/>
  <c r="B24" i="1" s="1"/>
  <c r="F33" i="1" l="1"/>
  <c r="B25" i="1"/>
  <c r="C34" i="1" s="1"/>
  <c r="C30" i="1"/>
  <c r="B26" i="1" l="1"/>
  <c r="B27" i="1" s="1"/>
  <c r="C35" i="1"/>
  <c r="F30" i="1"/>
</calcChain>
</file>

<file path=xl/sharedStrings.xml><?xml version="1.0" encoding="utf-8"?>
<sst xmlns="http://schemas.openxmlformats.org/spreadsheetml/2006/main" count="41" uniqueCount="37">
  <si>
    <t>Costs related to travelling</t>
  </si>
  <si>
    <t>Contribution Category</t>
  </si>
  <si>
    <t>Amount</t>
  </si>
  <si>
    <t>Details</t>
  </si>
  <si>
    <t xml:space="preserve">	A daily allowance provided to participants.</t>
  </si>
  <si>
    <t>Financial assistance to cover expenses related to activities and projects undertaken during the voluntary service.</t>
  </si>
  <si>
    <t>Reimbursement for expenses such as vaccination, visa, residence permit, and travel costs based on submitted receipts, up to a maximum amount of €1888.86.</t>
  </si>
  <si>
    <t>LIVING AND ORGANISATIONAL SUPPORT TABLE OF GRANTS</t>
  </si>
  <si>
    <t>Duration of activity (days)</t>
  </si>
  <si>
    <t>Costs related to travelling *</t>
  </si>
  <si>
    <t>Organisational support: activity costs (per day)</t>
  </si>
  <si>
    <t>Pocket Money (per day)</t>
  </si>
  <si>
    <t xml:space="preserve">Organisational support: activity costs </t>
  </si>
  <si>
    <t>Pocket money</t>
  </si>
  <si>
    <t>Total</t>
  </si>
  <si>
    <t>Financial assistance granted to volunteers legally resident in Luxembourg for at least one year                                                                   (is not part of the organisational support and is paid directly to the volunteer)</t>
  </si>
  <si>
    <t>Financial assistance  (per month) *</t>
  </si>
  <si>
    <t xml:space="preserve"> months</t>
  </si>
  <si>
    <t>Organisational support:</t>
  </si>
  <si>
    <t>Funds due to the sending organisation</t>
  </si>
  <si>
    <t xml:space="preserve">Sending organisation </t>
  </si>
  <si>
    <t xml:space="preserve">activity costs </t>
  </si>
  <si>
    <t>(=30€ per month)</t>
  </si>
  <si>
    <t xml:space="preserve">Funds for accommodation </t>
  </si>
  <si>
    <t>Sending organisation</t>
  </si>
  <si>
    <t>Funds for food allowance</t>
  </si>
  <si>
    <r>
      <t xml:space="preserve">Pocket money </t>
    </r>
    <r>
      <rPr>
        <sz val="9"/>
        <color theme="1"/>
        <rFont val="Calibri"/>
        <family val="2"/>
      </rPr>
      <t>(4€ per day)</t>
    </r>
  </si>
  <si>
    <t>Start Date</t>
  </si>
  <si>
    <t>End Date</t>
  </si>
  <si>
    <t>monthly</t>
  </si>
  <si>
    <t>1st and 15th day of the month</t>
  </si>
  <si>
    <t>14th or last day of the month</t>
  </si>
  <si>
    <t>Required minimum stay duration abroad: 6 months</t>
  </si>
  <si>
    <t>First name SURNAME of the volunteer</t>
  </si>
  <si>
    <t>Please enter the values in the grey-colored fields. The amounts for 'Funds for accommodation' and 'Funds for food allowance' should be determined by the organizations themselves. The total amount for 'Organisational support' is calculated automatically. To determine the sum for 'Funds for accommodation' and 'Funds for food allowance', the 'Funds due to the sending organisation' must be deducted from the 'Organisational support'.</t>
  </si>
  <si>
    <t>CALCULATOR</t>
  </si>
  <si>
    <t>*Indexation according to Luxembourgish law.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</si>
</sst>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F800]dddd\,\ mmmm\ dd\,\ yyyy"/>
  </numFmts>
  <fonts count="15" x14ac:knownFonts="1">
    <font>
      <sz val="11"/>
      <color theme="1"/>
      <name val="Calibri"/>
      <family val="2"/>
      <scheme val="minor"/>
    </font>
    <font>
      <sz val="11"/>
      <color theme="1"/>
      <name val="Calibri Light"/>
      <family val="2"/>
      <scheme val="major"/>
    </font>
    <font>
      <b/>
      <sz val="11"/>
      <color theme="1"/>
      <name val="Calibri Light"/>
      <family val="2"/>
      <scheme val="major"/>
    </font>
    <font>
      <sz val="9"/>
      <color theme="1"/>
      <name val="Calibri"/>
      <family val="2"/>
      <scheme val="minor"/>
    </font>
    <font>
      <b/>
      <sz val="4"/>
      <color theme="1"/>
      <name val="Calibri Light"/>
      <family val="2"/>
      <scheme val="major"/>
    </font>
    <font>
      <sz val="4"/>
      <color theme="1"/>
      <name val="Calibri"/>
      <family val="2"/>
      <scheme val="minor"/>
    </font>
    <font>
      <sz val="4"/>
      <color theme="1"/>
      <name val="Calibri Light"/>
      <family val="2"/>
      <scheme val="major"/>
    </font>
    <font>
      <b/>
      <sz val="12"/>
      <color theme="2" tint="-0.749992370372631"/>
      <name val="Calibri Light"/>
      <family val="2"/>
      <scheme val="major"/>
    </font>
    <font>
      <sz val="11"/>
      <color theme="1"/>
      <name val="Calibri"/>
      <family val="2"/>
    </font>
    <font>
      <sz val="11"/>
      <color rgb="FF3F3F76"/>
      <name val="Calibri"/>
      <family val="2"/>
      <scheme val="minor"/>
    </font>
    <font>
      <sz val="11"/>
      <name val="Calibri Light"/>
      <family val="2"/>
      <scheme val="major"/>
    </font>
    <font>
      <sz val="9"/>
      <color theme="1"/>
      <name val="Calibri"/>
      <family val="2"/>
    </font>
    <font>
      <b/>
      <sz val="11"/>
      <color theme="1"/>
      <name val="Calibri"/>
      <family val="2"/>
    </font>
    <font>
      <i/>
      <sz val="9"/>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CC99"/>
      </patternFill>
    </fill>
    <fill>
      <patternFill patternType="solid">
        <fgColor rgb="FFFFFF0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indexed="64"/>
      </patternFill>
    </fill>
  </fills>
  <borders count="65">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dotted">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theme="0"/>
      </top>
      <bottom style="medium">
        <color indexed="64"/>
      </bottom>
      <diagonal/>
    </border>
    <border>
      <left/>
      <right style="medium">
        <color indexed="64"/>
      </right>
      <top style="thin">
        <color theme="0"/>
      </top>
      <bottom style="medium">
        <color indexed="64"/>
      </bottom>
      <diagonal/>
    </border>
    <border>
      <left/>
      <right style="medium">
        <color indexed="64"/>
      </right>
      <top/>
      <bottom style="thin">
        <color theme="0"/>
      </bottom>
      <diagonal/>
    </border>
    <border>
      <left/>
      <right/>
      <top/>
      <bottom style="thin">
        <color theme="0"/>
      </bottom>
      <diagonal/>
    </border>
    <border>
      <left style="thin">
        <color theme="0"/>
      </left>
      <right/>
      <top style="medium">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style="thin">
        <color theme="0"/>
      </bottom>
      <diagonal/>
    </border>
    <border>
      <left/>
      <right style="thin">
        <color theme="0"/>
      </right>
      <top style="medium">
        <color indexed="64"/>
      </top>
      <bottom/>
      <diagonal/>
    </border>
    <border>
      <left style="medium">
        <color indexed="64"/>
      </left>
      <right style="medium">
        <color indexed="64"/>
      </right>
      <top style="medium">
        <color indexed="64"/>
      </top>
      <bottom style="thin">
        <color theme="0"/>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medium">
        <color indexed="64"/>
      </bottom>
      <diagonal/>
    </border>
    <border>
      <left style="medium">
        <color indexed="64"/>
      </left>
      <right/>
      <top style="thin">
        <color theme="0" tint="-0.14999847407452621"/>
      </top>
      <bottom style="thin">
        <color theme="0"/>
      </bottom>
      <diagonal/>
    </border>
    <border>
      <left/>
      <right style="thin">
        <color indexed="64"/>
      </right>
      <top style="thin">
        <color theme="0" tint="-0.14999847407452621"/>
      </top>
      <bottom style="thin">
        <color theme="0"/>
      </bottom>
      <diagonal/>
    </border>
    <border>
      <left style="medium">
        <color indexed="64"/>
      </left>
      <right style="medium">
        <color indexed="64"/>
      </right>
      <top style="thin">
        <color theme="0" tint="-0.249977111117893"/>
      </top>
      <bottom style="medium">
        <color indexed="64"/>
      </bottom>
      <diagonal/>
    </border>
    <border>
      <left style="medium">
        <color indexed="64"/>
      </left>
      <right style="medium">
        <color indexed="64"/>
      </right>
      <top style="thin">
        <color theme="0" tint="-0.249977111117893"/>
      </top>
      <bottom/>
      <diagonal/>
    </border>
  </borders>
  <cellStyleXfs count="2">
    <xf numFmtId="0" fontId="0" fillId="0" borderId="0"/>
    <xf numFmtId="0" fontId="9" fillId="6" borderId="17" applyNumberFormat="0" applyAlignment="0" applyProtection="0"/>
  </cellStyleXfs>
  <cellXfs count="140">
    <xf numFmtId="0" fontId="0" fillId="0" borderId="0" xfId="0"/>
    <xf numFmtId="0" fontId="2"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0" xfId="0" applyFont="1" applyFill="1" applyBorder="1" applyAlignment="1">
      <alignment horizontal="left" vertical="center" wrapText="1"/>
    </xf>
    <xf numFmtId="0" fontId="5" fillId="0" borderId="0" xfId="0" applyFont="1"/>
    <xf numFmtId="0" fontId="6" fillId="2" borderId="0" xfId="0" applyFont="1" applyFill="1" applyBorder="1" applyAlignment="1">
      <alignment horizontal="left"/>
    </xf>
    <xf numFmtId="0" fontId="6" fillId="3" borderId="0" xfId="0" applyFont="1" applyFill="1" applyBorder="1" applyAlignment="1">
      <alignment horizontal="left" vertical="top" wrapText="1"/>
    </xf>
    <xf numFmtId="0" fontId="6" fillId="4" borderId="2" xfId="0" applyFont="1" applyFill="1" applyBorder="1" applyAlignment="1">
      <alignment horizontal="left" vertical="top" wrapText="1"/>
    </xf>
    <xf numFmtId="0" fontId="2" fillId="5" borderId="10"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6" fillId="2" borderId="9" xfId="0" applyFont="1" applyFill="1" applyBorder="1" applyAlignment="1">
      <alignment horizontal="left"/>
    </xf>
    <xf numFmtId="0" fontId="6" fillId="3" borderId="9" xfId="0" applyFont="1" applyFill="1" applyBorder="1" applyAlignment="1">
      <alignment horizontal="left" vertical="top" wrapText="1"/>
    </xf>
    <xf numFmtId="0" fontId="6" fillId="4" borderId="13" xfId="0" applyFont="1" applyFill="1" applyBorder="1" applyAlignment="1">
      <alignment horizontal="left" vertical="top" wrapText="1"/>
    </xf>
    <xf numFmtId="0" fontId="10" fillId="6" borderId="18" xfId="1" applyFont="1" applyBorder="1" applyAlignment="1">
      <alignment vertical="top" wrapText="1"/>
    </xf>
    <xf numFmtId="0" fontId="10" fillId="6" borderId="0" xfId="1" applyFont="1" applyBorder="1" applyAlignment="1">
      <alignment horizontal="left" vertical="top" wrapText="1"/>
    </xf>
    <xf numFmtId="0" fontId="10" fillId="6" borderId="9" xfId="1" applyFont="1" applyBorder="1" applyAlignment="1">
      <alignment horizontal="left" vertical="top" wrapText="1"/>
    </xf>
    <xf numFmtId="0" fontId="10" fillId="6" borderId="22" xfId="1" applyFont="1" applyBorder="1" applyAlignment="1">
      <alignment vertical="top" wrapText="1"/>
    </xf>
    <xf numFmtId="0" fontId="1" fillId="2" borderId="18" xfId="0" applyFont="1" applyFill="1" applyBorder="1" applyAlignment="1">
      <alignment horizontal="left"/>
    </xf>
    <xf numFmtId="0" fontId="6" fillId="2" borderId="23" xfId="0" applyFont="1" applyFill="1" applyBorder="1" applyAlignment="1">
      <alignment horizontal="left"/>
    </xf>
    <xf numFmtId="0" fontId="1" fillId="3" borderId="23" xfId="0" applyFont="1" applyFill="1" applyBorder="1" applyAlignment="1">
      <alignment horizontal="left" vertical="top" wrapText="1"/>
    </xf>
    <xf numFmtId="0" fontId="6" fillId="3" borderId="23" xfId="0" applyFont="1" applyFill="1" applyBorder="1" applyAlignment="1">
      <alignment wrapText="1"/>
    </xf>
    <xf numFmtId="0" fontId="1" fillId="4" borderId="23" xfId="0" applyFont="1" applyFill="1" applyBorder="1" applyAlignment="1">
      <alignment wrapText="1"/>
    </xf>
    <xf numFmtId="0" fontId="6" fillId="4" borderId="22" xfId="0" applyFont="1" applyFill="1" applyBorder="1" applyAlignment="1">
      <alignment wrapText="1"/>
    </xf>
    <xf numFmtId="8" fontId="1" fillId="2" borderId="24" xfId="0" applyNumberFormat="1" applyFont="1" applyFill="1" applyBorder="1" applyAlignment="1">
      <alignment horizontal="left" vertical="top" wrapText="1"/>
    </xf>
    <xf numFmtId="8" fontId="6" fillId="2" borderId="25" xfId="0" applyNumberFormat="1" applyFont="1" applyFill="1" applyBorder="1" applyAlignment="1">
      <alignment horizontal="left" vertical="top" wrapText="1"/>
    </xf>
    <xf numFmtId="8" fontId="6" fillId="3" borderId="25" xfId="0" applyNumberFormat="1" applyFont="1" applyFill="1" applyBorder="1" applyAlignment="1">
      <alignment horizontal="left" vertical="top" wrapText="1"/>
    </xf>
    <xf numFmtId="8" fontId="1" fillId="4" borderId="25" xfId="0" applyNumberFormat="1" applyFont="1" applyFill="1" applyBorder="1" applyAlignment="1">
      <alignment horizontal="left" vertical="center" wrapText="1"/>
    </xf>
    <xf numFmtId="8" fontId="6" fillId="4" borderId="26" xfId="0" applyNumberFormat="1" applyFont="1" applyFill="1" applyBorder="1" applyAlignment="1">
      <alignment horizontal="left" vertical="center" wrapText="1"/>
    </xf>
    <xf numFmtId="8" fontId="10" fillId="6" borderId="26" xfId="1" applyNumberFormat="1" applyFont="1" applyBorder="1" applyAlignment="1">
      <alignment horizontal="left" vertical="center" wrapText="1"/>
    </xf>
    <xf numFmtId="8" fontId="10" fillId="6" borderId="24" xfId="1" applyNumberFormat="1" applyFont="1" applyBorder="1" applyAlignment="1">
      <alignment horizontal="left" vertical="center" wrapText="1"/>
    </xf>
    <xf numFmtId="0" fontId="3" fillId="0" borderId="5" xfId="0" applyFont="1" applyBorder="1"/>
    <xf numFmtId="0" fontId="8" fillId="0" borderId="8" xfId="0" applyFont="1" applyBorder="1" applyAlignment="1">
      <alignment vertical="center" wrapText="1"/>
    </xf>
    <xf numFmtId="0" fontId="11" fillId="0" borderId="16"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32" xfId="0" applyFont="1" applyBorder="1" applyAlignment="1">
      <alignment vertical="center" wrapText="1"/>
    </xf>
    <xf numFmtId="0" fontId="12" fillId="0" borderId="16" xfId="0" applyFont="1" applyBorder="1" applyAlignment="1">
      <alignment horizontal="justify" vertical="center" wrapText="1"/>
    </xf>
    <xf numFmtId="0" fontId="12" fillId="0" borderId="32" xfId="0" applyFont="1" applyBorder="1" applyAlignment="1">
      <alignment horizontal="justify" vertical="center" wrapText="1"/>
    </xf>
    <xf numFmtId="0" fontId="8" fillId="0" borderId="5" xfId="0" applyFont="1" applyBorder="1" applyAlignment="1">
      <alignment vertical="center" wrapText="1"/>
    </xf>
    <xf numFmtId="0" fontId="8" fillId="0" borderId="14" xfId="0" applyFont="1" applyBorder="1" applyAlignment="1">
      <alignment vertical="center" wrapText="1"/>
    </xf>
    <xf numFmtId="0" fontId="0" fillId="0" borderId="30" xfId="0" applyBorder="1"/>
    <xf numFmtId="0" fontId="0" fillId="0" borderId="15" xfId="0" applyBorder="1"/>
    <xf numFmtId="0" fontId="0" fillId="0" borderId="35" xfId="0" applyBorder="1"/>
    <xf numFmtId="0" fontId="0" fillId="0" borderId="36" xfId="0" applyNumberFormat="1" applyBorder="1"/>
    <xf numFmtId="0" fontId="0" fillId="0" borderId="30" xfId="0" applyFill="1" applyBorder="1" applyAlignment="1">
      <alignment horizontal="left" vertical="top"/>
    </xf>
    <xf numFmtId="0" fontId="13" fillId="7" borderId="37" xfId="0" applyFont="1" applyFill="1" applyBorder="1" applyAlignment="1">
      <alignment horizontal="center" vertical="center" wrapText="1"/>
    </xf>
    <xf numFmtId="0" fontId="8" fillId="0" borderId="15" xfId="0" applyFont="1" applyBorder="1" applyAlignment="1">
      <alignment vertical="center" wrapText="1"/>
    </xf>
    <xf numFmtId="0" fontId="0" fillId="0" borderId="33" xfId="0" applyBorder="1"/>
    <xf numFmtId="0" fontId="13" fillId="7" borderId="42" xfId="0" applyFont="1" applyFill="1" applyBorder="1" applyAlignment="1">
      <alignment horizontal="center" vertical="center" wrapText="1"/>
    </xf>
    <xf numFmtId="9" fontId="0" fillId="0" borderId="43" xfId="0" applyNumberFormat="1" applyBorder="1"/>
    <xf numFmtId="0" fontId="0" fillId="0" borderId="51" xfId="0" applyBorder="1"/>
    <xf numFmtId="0" fontId="8" fillId="0" borderId="55" xfId="0" applyFont="1" applyBorder="1" applyAlignment="1">
      <alignment horizontal="justify" vertical="center" wrapText="1"/>
    </xf>
    <xf numFmtId="0" fontId="0" fillId="0" borderId="56" xfId="0" applyBorder="1"/>
    <xf numFmtId="0" fontId="0" fillId="0" borderId="57" xfId="0" applyBorder="1"/>
    <xf numFmtId="0" fontId="0" fillId="0" borderId="58" xfId="0" applyBorder="1"/>
    <xf numFmtId="0" fontId="0" fillId="0" borderId="59" xfId="0" applyBorder="1"/>
    <xf numFmtId="0" fontId="0" fillId="0" borderId="53" xfId="0" applyBorder="1"/>
    <xf numFmtId="164" fontId="0" fillId="0" borderId="52" xfId="0" applyNumberFormat="1" applyBorder="1"/>
    <xf numFmtId="0" fontId="0" fillId="0" borderId="60" xfId="0" applyBorder="1"/>
    <xf numFmtId="0" fontId="0" fillId="0" borderId="28" xfId="0" applyNumberFormat="1" applyBorder="1"/>
    <xf numFmtId="14" fontId="0" fillId="8" borderId="38" xfId="0" applyNumberFormat="1" applyFill="1" applyBorder="1"/>
    <xf numFmtId="14" fontId="0" fillId="8" borderId="41" xfId="0" applyNumberFormat="1" applyFill="1" applyBorder="1"/>
    <xf numFmtId="8" fontId="0" fillId="9" borderId="28" xfId="0" applyNumberFormat="1" applyFill="1" applyBorder="1"/>
    <xf numFmtId="8" fontId="0" fillId="9" borderId="15" xfId="0" applyNumberFormat="1" applyFill="1" applyBorder="1"/>
    <xf numFmtId="8" fontId="0" fillId="9" borderId="34" xfId="0" applyNumberFormat="1" applyFill="1" applyBorder="1"/>
    <xf numFmtId="8" fontId="0" fillId="9" borderId="30" xfId="0" applyNumberFormat="1" applyFill="1" applyBorder="1"/>
    <xf numFmtId="8" fontId="0" fillId="9" borderId="45" xfId="0" applyNumberFormat="1" applyFill="1" applyBorder="1"/>
    <xf numFmtId="8" fontId="0" fillId="9" borderId="64" xfId="0" applyNumberFormat="1" applyFill="1" applyBorder="1"/>
    <xf numFmtId="8" fontId="0" fillId="9" borderId="63" xfId="0" applyNumberFormat="1" applyFill="1" applyBorder="1"/>
    <xf numFmtId="8" fontId="1" fillId="3" borderId="25" xfId="0" applyNumberFormat="1" applyFont="1" applyFill="1" applyBorder="1" applyAlignment="1">
      <alignment horizontal="left" vertical="top" wrapText="1"/>
    </xf>
    <xf numFmtId="0" fontId="3" fillId="10" borderId="0" xfId="0" applyFont="1" applyFill="1" applyBorder="1" applyAlignment="1">
      <alignment horizontal="center"/>
    </xf>
    <xf numFmtId="0" fontId="3" fillId="10" borderId="0" xfId="0" applyFont="1" applyFill="1" applyBorder="1" applyAlignment="1">
      <alignment horizontal="left"/>
    </xf>
    <xf numFmtId="0" fontId="0" fillId="5" borderId="27" xfId="0" applyFill="1" applyBorder="1" applyAlignment="1">
      <alignment horizontal="center"/>
    </xf>
    <xf numFmtId="0" fontId="0" fillId="5" borderId="30" xfId="0" applyFill="1" applyBorder="1" applyAlignment="1">
      <alignment horizontal="center"/>
    </xf>
    <xf numFmtId="0" fontId="3" fillId="0" borderId="8" xfId="0" applyFont="1" applyBorder="1" applyAlignment="1">
      <alignment horizontal="left" wrapText="1"/>
    </xf>
    <xf numFmtId="0" fontId="3" fillId="0" borderId="0" xfId="0" applyFont="1" applyBorder="1" applyAlignment="1">
      <alignment horizontal="left" wrapText="1"/>
    </xf>
    <xf numFmtId="0" fontId="3" fillId="0" borderId="9" xfId="0" applyFont="1" applyBorder="1" applyAlignment="1">
      <alignment horizontal="left" wrapText="1"/>
    </xf>
    <xf numFmtId="0" fontId="3" fillId="0" borderId="14" xfId="0" applyFont="1" applyBorder="1" applyAlignment="1">
      <alignment horizontal="left" wrapText="1"/>
    </xf>
    <xf numFmtId="0" fontId="3" fillId="0" borderId="32" xfId="0" applyFont="1" applyBorder="1" applyAlignment="1">
      <alignment horizontal="left" wrapText="1"/>
    </xf>
    <xf numFmtId="0" fontId="3" fillId="0" borderId="31" xfId="0" applyFont="1" applyBorder="1" applyAlignment="1">
      <alignment horizontal="left" wrapText="1"/>
    </xf>
    <xf numFmtId="9" fontId="0" fillId="0" borderId="8" xfId="0" applyNumberFormat="1" applyBorder="1" applyAlignment="1">
      <alignment horizontal="center"/>
    </xf>
    <xf numFmtId="9" fontId="0" fillId="0" borderId="0" xfId="0" applyNumberFormat="1" applyBorder="1" applyAlignment="1">
      <alignment horizontal="center"/>
    </xf>
    <xf numFmtId="9" fontId="0" fillId="0" borderId="9" xfId="0" applyNumberFormat="1" applyBorder="1" applyAlignment="1">
      <alignment horizontal="center"/>
    </xf>
    <xf numFmtId="0" fontId="0" fillId="0" borderId="0" xfId="0" applyBorder="1" applyAlignment="1">
      <alignment horizontal="center"/>
    </xf>
    <xf numFmtId="0" fontId="0" fillId="0" borderId="49" xfId="0" applyBorder="1" applyAlignment="1">
      <alignment horizontal="center"/>
    </xf>
    <xf numFmtId="0" fontId="0" fillId="0" borderId="4" xfId="0" applyBorder="1" applyAlignment="1">
      <alignment horizontal="center"/>
    </xf>
    <xf numFmtId="0" fontId="0" fillId="0" borderId="11" xfId="0" applyBorder="1" applyAlignment="1">
      <alignment horizontal="center"/>
    </xf>
    <xf numFmtId="0" fontId="0" fillId="0" borderId="32" xfId="0" applyBorder="1" applyAlignment="1">
      <alignment horizontal="center"/>
    </xf>
    <xf numFmtId="0" fontId="0" fillId="0" borderId="31"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9" xfId="0" applyBorder="1" applyAlignment="1">
      <alignment horizontal="center"/>
    </xf>
    <xf numFmtId="0" fontId="0" fillId="0" borderId="48" xfId="0" applyBorder="1" applyAlignment="1">
      <alignment horizontal="center"/>
    </xf>
    <xf numFmtId="0" fontId="0" fillId="0" borderId="40" xfId="0" applyBorder="1" applyAlignment="1">
      <alignment horizontal="center"/>
    </xf>
    <xf numFmtId="0" fontId="0" fillId="0" borderId="44" xfId="0" applyBorder="1" applyAlignment="1">
      <alignment horizontal="center"/>
    </xf>
    <xf numFmtId="0" fontId="3" fillId="7" borderId="5" xfId="0" applyFont="1" applyFill="1" applyBorder="1" applyAlignment="1">
      <alignment horizontal="center" wrapText="1"/>
    </xf>
    <xf numFmtId="0" fontId="3" fillId="7" borderId="39" xfId="0" applyFont="1" applyFill="1" applyBorder="1" applyAlignment="1">
      <alignment horizontal="center" wrapText="1"/>
    </xf>
    <xf numFmtId="0" fontId="0" fillId="0" borderId="61" xfId="0" applyBorder="1" applyAlignment="1">
      <alignment horizontal="center"/>
    </xf>
    <xf numFmtId="0" fontId="0" fillId="0" borderId="62" xfId="0" applyBorder="1" applyAlignment="1">
      <alignment horizontal="center"/>
    </xf>
    <xf numFmtId="8" fontId="8" fillId="9" borderId="27" xfId="0" applyNumberFormat="1" applyFont="1" applyFill="1" applyBorder="1" applyAlignment="1">
      <alignment horizontal="center" vertical="center" wrapText="1"/>
    </xf>
    <xf numFmtId="8" fontId="8" fillId="9" borderId="30" xfId="0" applyNumberFormat="1" applyFont="1" applyFill="1" applyBorder="1" applyAlignment="1">
      <alignment horizontal="center" vertical="center" wrapText="1"/>
    </xf>
    <xf numFmtId="8" fontId="8" fillId="9" borderId="27" xfId="0" applyNumberFormat="1" applyFont="1" applyFill="1" applyBorder="1" applyAlignment="1">
      <alignment horizontal="center" vertical="center"/>
    </xf>
    <xf numFmtId="8" fontId="8" fillId="9" borderId="30" xfId="0" applyNumberFormat="1" applyFont="1" applyFill="1" applyBorder="1" applyAlignment="1">
      <alignment horizontal="center" vertical="center"/>
    </xf>
    <xf numFmtId="0" fontId="0" fillId="0" borderId="2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8" fillId="0" borderId="5" xfId="0" applyFont="1" applyBorder="1" applyAlignment="1">
      <alignment vertical="center" wrapText="1"/>
    </xf>
    <xf numFmtId="0" fontId="8" fillId="0" borderId="14" xfId="0" applyFont="1" applyBorder="1" applyAlignment="1">
      <alignment vertical="center" wrapText="1"/>
    </xf>
    <xf numFmtId="8" fontId="8" fillId="9" borderId="5" xfId="0" applyNumberFormat="1" applyFont="1" applyFill="1" applyBorder="1" applyAlignment="1">
      <alignment horizontal="center" vertical="center" wrapText="1"/>
    </xf>
    <xf numFmtId="8" fontId="8" fillId="9" borderId="7" xfId="0" applyNumberFormat="1" applyFont="1" applyFill="1" applyBorder="1" applyAlignment="1">
      <alignment horizontal="center" vertical="center" wrapText="1"/>
    </xf>
    <xf numFmtId="8" fontId="8" fillId="9" borderId="14" xfId="0" applyNumberFormat="1" applyFont="1" applyFill="1" applyBorder="1" applyAlignment="1">
      <alignment horizontal="center" vertical="center" wrapText="1"/>
    </xf>
    <xf numFmtId="8" fontId="8" fillId="9" borderId="31" xfId="0" applyNumberFormat="1" applyFont="1" applyFill="1" applyBorder="1" applyAlignment="1">
      <alignment horizontal="center" vertical="center" wrapText="1"/>
    </xf>
    <xf numFmtId="8" fontId="8" fillId="8" borderId="27" xfId="0" applyNumberFormat="1" applyFont="1" applyFill="1" applyBorder="1" applyAlignment="1">
      <alignment horizontal="center" vertical="center" wrapText="1"/>
    </xf>
    <xf numFmtId="8" fontId="8" fillId="8" borderId="30" xfId="0" applyNumberFormat="1" applyFont="1" applyFill="1" applyBorder="1" applyAlignment="1">
      <alignment horizontal="center" vertical="center"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12" xfId="0" applyFont="1" applyBorder="1" applyAlignment="1">
      <alignment horizontal="left" vertical="top"/>
    </xf>
    <xf numFmtId="0" fontId="7" fillId="0" borderId="2" xfId="0" applyFont="1" applyBorder="1" applyAlignment="1">
      <alignment horizontal="left" vertical="top"/>
    </xf>
    <xf numFmtId="0" fontId="7" fillId="0" borderId="13" xfId="0" applyFont="1" applyBorder="1" applyAlignment="1">
      <alignment horizontal="left" vertical="top"/>
    </xf>
    <xf numFmtId="0" fontId="3" fillId="0" borderId="19" xfId="0" applyFont="1" applyBorder="1" applyAlignment="1">
      <alignment horizontal="center"/>
    </xf>
    <xf numFmtId="0" fontId="3" fillId="0" borderId="20" xfId="0" applyFont="1" applyBorder="1" applyAlignment="1">
      <alignment horizontal="center"/>
    </xf>
    <xf numFmtId="0" fontId="3" fillId="0" borderId="20" xfId="0" applyFont="1" applyBorder="1" applyAlignment="1">
      <alignment horizontal="left"/>
    </xf>
    <xf numFmtId="0" fontId="3" fillId="0" borderId="21" xfId="0" applyFont="1" applyBorder="1" applyAlignment="1">
      <alignment horizontal="left"/>
    </xf>
    <xf numFmtId="0" fontId="1" fillId="3" borderId="0"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9" xfId="0" applyFont="1" applyFill="1" applyBorder="1" applyAlignment="1">
      <alignment horizontal="left" vertical="top" wrapText="1"/>
    </xf>
    <xf numFmtId="0" fontId="2" fillId="5" borderId="4"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1" fillId="2" borderId="4" xfId="0" applyFont="1" applyFill="1" applyBorder="1" applyAlignment="1">
      <alignment horizontal="left"/>
    </xf>
    <xf numFmtId="0" fontId="1" fillId="2" borderId="11" xfId="0" applyFont="1" applyFill="1" applyBorder="1" applyAlignment="1">
      <alignment horizontal="left"/>
    </xf>
    <xf numFmtId="0" fontId="10" fillId="6" borderId="4" xfId="1" applyFont="1" applyBorder="1" applyAlignment="1">
      <alignment horizontal="left" vertical="top" wrapText="1"/>
    </xf>
    <xf numFmtId="0" fontId="10" fillId="6" borderId="11" xfId="1" applyFont="1" applyBorder="1" applyAlignment="1">
      <alignment horizontal="left" vertical="top" wrapText="1"/>
    </xf>
    <xf numFmtId="0" fontId="14" fillId="10" borderId="5" xfId="0" applyFont="1" applyFill="1" applyBorder="1" applyAlignment="1">
      <alignment horizontal="left"/>
    </xf>
    <xf numFmtId="0" fontId="14" fillId="10" borderId="6" xfId="0" applyFont="1" applyFill="1" applyBorder="1" applyAlignment="1">
      <alignment horizontal="left"/>
    </xf>
    <xf numFmtId="0" fontId="14" fillId="10" borderId="7" xfId="0" applyFont="1" applyFill="1" applyBorder="1" applyAlignment="1">
      <alignment horizontal="left"/>
    </xf>
    <xf numFmtId="0" fontId="0" fillId="0" borderId="50" xfId="0" applyBorder="1" applyAlignment="1"/>
    <xf numFmtId="0" fontId="0" fillId="0" borderId="6" xfId="0" applyBorder="1" applyAlignment="1"/>
    <xf numFmtId="0" fontId="0" fillId="0" borderId="54" xfId="0" applyBorder="1" applyAlignment="1"/>
  </cellXfs>
  <cellStyles count="2">
    <cellStyle name="Eingabe" xfId="1" builtinId="2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6131E-EEB9-42E7-B0F8-10D5EAC99E59}">
  <dimension ref="A1:F36"/>
  <sheetViews>
    <sheetView tabSelected="1" view="pageLayout" zoomScale="90" zoomScaleNormal="100" zoomScalePageLayoutView="90" workbookViewId="0">
      <selection activeCell="E42" sqref="E42"/>
    </sheetView>
  </sheetViews>
  <sheetFormatPr baseColWidth="10" defaultRowHeight="15" x14ac:dyDescent="0.25"/>
  <cols>
    <col min="1" max="1" width="19.28515625" customWidth="1"/>
    <col min="2" max="2" width="12.5703125" customWidth="1"/>
    <col min="4" max="4" width="12.85546875" bestFit="1" customWidth="1"/>
    <col min="6" max="6" width="19.42578125" customWidth="1"/>
  </cols>
  <sheetData>
    <row r="1" spans="1:6" ht="15.75" thickBot="1" x14ac:dyDescent="0.3">
      <c r="A1" s="54"/>
      <c r="B1" s="54"/>
      <c r="C1" s="50"/>
      <c r="D1" s="55"/>
      <c r="E1" s="55"/>
      <c r="F1" s="50"/>
    </row>
    <row r="2" spans="1:6" ht="15.75" thickBot="1" x14ac:dyDescent="0.3">
      <c r="A2" s="72" t="s">
        <v>33</v>
      </c>
      <c r="B2" s="73"/>
      <c r="C2" s="56"/>
      <c r="D2" s="56"/>
      <c r="E2" s="56"/>
      <c r="F2" s="57">
        <f ca="1">TODAY()</f>
        <v>45859</v>
      </c>
    </row>
    <row r="3" spans="1:6" ht="15.75" thickBot="1" x14ac:dyDescent="0.3">
      <c r="A3" s="58"/>
      <c r="B3" s="58"/>
      <c r="C3" s="53"/>
      <c r="D3" s="53"/>
      <c r="E3" s="52"/>
      <c r="F3" s="53"/>
    </row>
    <row r="4" spans="1:6" ht="15.6" customHeight="1" x14ac:dyDescent="0.25">
      <c r="A4" s="114" t="s">
        <v>7</v>
      </c>
      <c r="B4" s="115"/>
      <c r="C4" s="115"/>
      <c r="D4" s="115"/>
      <c r="E4" s="115"/>
      <c r="F4" s="116"/>
    </row>
    <row r="5" spans="1:6" ht="15.6" customHeight="1" x14ac:dyDescent="0.25">
      <c r="A5" s="117"/>
      <c r="B5" s="118"/>
      <c r="C5" s="118"/>
      <c r="D5" s="118"/>
      <c r="E5" s="118"/>
      <c r="F5" s="119"/>
    </row>
    <row r="6" spans="1:6" ht="30" x14ac:dyDescent="0.25">
      <c r="A6" s="8" t="s">
        <v>1</v>
      </c>
      <c r="B6" s="1" t="s">
        <v>2</v>
      </c>
      <c r="C6" s="128" t="s">
        <v>3</v>
      </c>
      <c r="D6" s="128"/>
      <c r="E6" s="128"/>
      <c r="F6" s="129"/>
    </row>
    <row r="7" spans="1:6" s="4" customFormat="1" ht="6.75" x14ac:dyDescent="0.15">
      <c r="A7" s="9"/>
      <c r="B7" s="2"/>
      <c r="C7" s="3"/>
      <c r="D7" s="3"/>
      <c r="E7" s="3"/>
      <c r="F7" s="10"/>
    </row>
    <row r="8" spans="1:6" x14ac:dyDescent="0.25">
      <c r="A8" s="18" t="s">
        <v>11</v>
      </c>
      <c r="B8" s="24">
        <v>4</v>
      </c>
      <c r="C8" s="130" t="s">
        <v>4</v>
      </c>
      <c r="D8" s="130"/>
      <c r="E8" s="130"/>
      <c r="F8" s="131"/>
    </row>
    <row r="9" spans="1:6" s="4" customFormat="1" ht="6.75" x14ac:dyDescent="0.15">
      <c r="A9" s="19"/>
      <c r="B9" s="25"/>
      <c r="C9" s="5"/>
      <c r="D9" s="5"/>
      <c r="E9" s="5"/>
      <c r="F9" s="11"/>
    </row>
    <row r="10" spans="1:6" ht="45" x14ac:dyDescent="0.25">
      <c r="A10" s="20" t="s">
        <v>10</v>
      </c>
      <c r="B10" s="69">
        <v>19</v>
      </c>
      <c r="C10" s="124" t="s">
        <v>5</v>
      </c>
      <c r="D10" s="124"/>
      <c r="E10" s="124"/>
      <c r="F10" s="125"/>
    </row>
    <row r="11" spans="1:6" s="4" customFormat="1" ht="6.75" x14ac:dyDescent="0.15">
      <c r="A11" s="21"/>
      <c r="B11" s="26"/>
      <c r="C11" s="6"/>
      <c r="D11" s="6"/>
      <c r="E11" s="6"/>
      <c r="F11" s="12"/>
    </row>
    <row r="12" spans="1:6" ht="30" x14ac:dyDescent="0.25">
      <c r="A12" s="22" t="s">
        <v>9</v>
      </c>
      <c r="B12" s="27">
        <v>1936.08</v>
      </c>
      <c r="C12" s="126" t="s">
        <v>6</v>
      </c>
      <c r="D12" s="126"/>
      <c r="E12" s="126"/>
      <c r="F12" s="127"/>
    </row>
    <row r="13" spans="1:6" s="4" customFormat="1" ht="6.75" x14ac:dyDescent="0.15">
      <c r="A13" s="23"/>
      <c r="B13" s="28"/>
      <c r="C13" s="7"/>
      <c r="D13" s="7"/>
      <c r="E13" s="7"/>
      <c r="F13" s="13"/>
    </row>
    <row r="14" spans="1:6" s="4" customFormat="1" ht="58.5" customHeight="1" x14ac:dyDescent="0.15">
      <c r="A14" s="14" t="s">
        <v>16</v>
      </c>
      <c r="B14" s="30">
        <v>251.69</v>
      </c>
      <c r="C14" s="132" t="s">
        <v>15</v>
      </c>
      <c r="D14" s="132"/>
      <c r="E14" s="132"/>
      <c r="F14" s="133"/>
    </row>
    <row r="15" spans="1:6" ht="6.6" customHeight="1" x14ac:dyDescent="0.25">
      <c r="A15" s="17"/>
      <c r="B15" s="29"/>
      <c r="C15" s="15"/>
      <c r="D15" s="15"/>
      <c r="E15" s="15"/>
      <c r="F15" s="16"/>
    </row>
    <row r="16" spans="1:6" ht="15.75" thickBot="1" x14ac:dyDescent="0.3">
      <c r="A16" s="120"/>
      <c r="B16" s="121"/>
      <c r="C16" s="122" t="s">
        <v>36</v>
      </c>
      <c r="D16" s="122"/>
      <c r="E16" s="122"/>
      <c r="F16" s="123"/>
    </row>
    <row r="17" spans="1:6" ht="15.75" thickBot="1" x14ac:dyDescent="0.3">
      <c r="A17" s="70"/>
      <c r="B17" s="70"/>
      <c r="C17" s="71"/>
      <c r="D17" s="71"/>
      <c r="E17" s="71"/>
      <c r="F17" s="71"/>
    </row>
    <row r="18" spans="1:6" x14ac:dyDescent="0.25">
      <c r="A18" s="134" t="s">
        <v>35</v>
      </c>
      <c r="B18" s="135"/>
      <c r="C18" s="135"/>
      <c r="D18" s="135"/>
      <c r="E18" s="135"/>
      <c r="F18" s="136"/>
    </row>
    <row r="19" spans="1:6" ht="15" customHeight="1" x14ac:dyDescent="0.25">
      <c r="A19" s="74" t="s">
        <v>34</v>
      </c>
      <c r="B19" s="75"/>
      <c r="C19" s="75"/>
      <c r="D19" s="75"/>
      <c r="E19" s="75"/>
      <c r="F19" s="76"/>
    </row>
    <row r="20" spans="1:6" x14ac:dyDescent="0.25">
      <c r="A20" s="74"/>
      <c r="B20" s="75"/>
      <c r="C20" s="75"/>
      <c r="D20" s="75"/>
      <c r="E20" s="75"/>
      <c r="F20" s="76"/>
    </row>
    <row r="21" spans="1:6" ht="24.75" customHeight="1" thickBot="1" x14ac:dyDescent="0.3">
      <c r="A21" s="77"/>
      <c r="B21" s="78"/>
      <c r="C21" s="78"/>
      <c r="D21" s="78"/>
      <c r="E21" s="78"/>
      <c r="F21" s="79"/>
    </row>
    <row r="22" spans="1:6" ht="15.75" thickBot="1" x14ac:dyDescent="0.3">
      <c r="A22" s="31" t="s">
        <v>8</v>
      </c>
      <c r="B22" s="59">
        <f>DATEDIF(E23, F23, "D") + 1</f>
        <v>1</v>
      </c>
      <c r="C22" s="43">
        <f>MONTH(F23) - MONTH(E23) + 12 * (YEAR(F23) - YEAR(E23)) + IF(DAY(F23) &gt;= DAY(E23), 1, 0)</f>
        <v>1</v>
      </c>
      <c r="D22" s="44" t="s">
        <v>17</v>
      </c>
      <c r="E22" s="41" t="s">
        <v>27</v>
      </c>
      <c r="F22" s="40" t="s">
        <v>28</v>
      </c>
    </row>
    <row r="23" spans="1:6" ht="30.75" x14ac:dyDescent="0.25">
      <c r="A23" s="38" t="s">
        <v>0</v>
      </c>
      <c r="B23" s="62">
        <f>SUM(B12)</f>
        <v>1936.08</v>
      </c>
      <c r="C23" s="95" t="s">
        <v>32</v>
      </c>
      <c r="D23" s="96"/>
      <c r="E23" s="60"/>
      <c r="F23" s="61"/>
    </row>
    <row r="24" spans="1:6" ht="45" x14ac:dyDescent="0.25">
      <c r="A24" s="32" t="s">
        <v>12</v>
      </c>
      <c r="B24" s="67">
        <f>SUM(B10*B22)</f>
        <v>19</v>
      </c>
      <c r="C24" s="97"/>
      <c r="D24" s="98"/>
      <c r="E24" s="45" t="s">
        <v>30</v>
      </c>
      <c r="F24" s="48" t="s">
        <v>31</v>
      </c>
    </row>
    <row r="25" spans="1:6" ht="15.75" thickBot="1" x14ac:dyDescent="0.3">
      <c r="A25" s="39" t="s">
        <v>13</v>
      </c>
      <c r="B25" s="68">
        <f>SUM(B22*B8)</f>
        <v>4</v>
      </c>
      <c r="C25" s="83"/>
      <c r="D25" s="83"/>
      <c r="E25" s="83"/>
      <c r="F25" s="91"/>
    </row>
    <row r="26" spans="1:6" ht="15.75" thickBot="1" x14ac:dyDescent="0.3">
      <c r="A26" s="46" t="s">
        <v>14</v>
      </c>
      <c r="B26" s="63">
        <f>SUM(B24:B25,B23)</f>
        <v>1959.08</v>
      </c>
      <c r="C26" s="83"/>
      <c r="D26" s="83"/>
      <c r="E26" s="83"/>
      <c r="F26" s="91"/>
    </row>
    <row r="27" spans="1:6" x14ac:dyDescent="0.25">
      <c r="A27" s="49">
        <v>0.8</v>
      </c>
      <c r="B27" s="64">
        <f>SUM(B26*80%)</f>
        <v>1567.2640000000001</v>
      </c>
      <c r="C27" s="84"/>
      <c r="D27" s="84"/>
      <c r="E27" s="84"/>
      <c r="F27" s="92"/>
    </row>
    <row r="28" spans="1:6" ht="15.75" thickBot="1" x14ac:dyDescent="0.3">
      <c r="A28" s="80"/>
      <c r="B28" s="81"/>
      <c r="C28" s="81"/>
      <c r="D28" s="81"/>
      <c r="E28" s="81"/>
      <c r="F28" s="82"/>
    </row>
    <row r="29" spans="1:6" ht="15.75" thickBot="1" x14ac:dyDescent="0.3">
      <c r="A29" s="103" t="s">
        <v>18</v>
      </c>
      <c r="B29" s="104"/>
      <c r="C29" s="104"/>
      <c r="D29" s="105"/>
      <c r="E29" s="89"/>
      <c r="F29" s="90"/>
    </row>
    <row r="30" spans="1:6" ht="45.75" thickBot="1" x14ac:dyDescent="0.3">
      <c r="A30" s="51" t="s">
        <v>19</v>
      </c>
      <c r="B30" s="106" t="s">
        <v>20</v>
      </c>
      <c r="C30" s="108">
        <f>SUM(30*C22)</f>
        <v>30</v>
      </c>
      <c r="D30" s="109"/>
      <c r="E30" s="42" t="s">
        <v>21</v>
      </c>
      <c r="F30" s="65">
        <f>SUM(C30,C32,C33)</f>
        <v>30</v>
      </c>
    </row>
    <row r="31" spans="1:6" ht="15.75" thickBot="1" x14ac:dyDescent="0.3">
      <c r="A31" s="33" t="s">
        <v>22</v>
      </c>
      <c r="B31" s="107"/>
      <c r="C31" s="110"/>
      <c r="D31" s="111"/>
      <c r="E31" s="93"/>
      <c r="F31" s="94"/>
    </row>
    <row r="32" spans="1:6" ht="30.75" thickBot="1" x14ac:dyDescent="0.3">
      <c r="A32" s="34" t="s">
        <v>23</v>
      </c>
      <c r="B32" s="35" t="s">
        <v>24</v>
      </c>
      <c r="C32" s="112">
        <v>0</v>
      </c>
      <c r="D32" s="113"/>
      <c r="E32" s="47" t="s">
        <v>29</v>
      </c>
      <c r="F32" s="66">
        <f>SUM(C32/C22)</f>
        <v>0</v>
      </c>
    </row>
    <row r="33" spans="1:6" ht="30.75" thickBot="1" x14ac:dyDescent="0.3">
      <c r="A33" s="34" t="s">
        <v>25</v>
      </c>
      <c r="B33" s="35" t="s">
        <v>20</v>
      </c>
      <c r="C33" s="112">
        <v>0</v>
      </c>
      <c r="D33" s="113"/>
      <c r="E33" s="47" t="s">
        <v>29</v>
      </c>
      <c r="F33" s="66">
        <f>SUM(C33/C22)</f>
        <v>0</v>
      </c>
    </row>
    <row r="34" spans="1:6" ht="30.75" thickBot="1" x14ac:dyDescent="0.3">
      <c r="A34" s="34" t="s">
        <v>26</v>
      </c>
      <c r="B34" s="35" t="s">
        <v>24</v>
      </c>
      <c r="C34" s="99">
        <f>SUM(B25)</f>
        <v>4</v>
      </c>
      <c r="D34" s="100"/>
      <c r="E34" s="85"/>
      <c r="F34" s="86"/>
    </row>
    <row r="35" spans="1:6" ht="15.75" thickBot="1" x14ac:dyDescent="0.3">
      <c r="A35" s="36"/>
      <c r="B35" s="37" t="s">
        <v>14</v>
      </c>
      <c r="C35" s="101">
        <f>SUM(C30:D34)</f>
        <v>34</v>
      </c>
      <c r="D35" s="102"/>
      <c r="E35" s="87"/>
      <c r="F35" s="88"/>
    </row>
    <row r="36" spans="1:6" x14ac:dyDescent="0.25">
      <c r="A36" s="137"/>
      <c r="B36" s="138"/>
      <c r="C36" s="138"/>
      <c r="D36" s="138"/>
      <c r="E36" s="138"/>
      <c r="F36" s="139"/>
    </row>
  </sheetData>
  <mergeCells count="25">
    <mergeCell ref="C33:D33"/>
    <mergeCell ref="A4:F5"/>
    <mergeCell ref="A16:B16"/>
    <mergeCell ref="C16:F16"/>
    <mergeCell ref="C10:F10"/>
    <mergeCell ref="C12:F12"/>
    <mergeCell ref="C6:F6"/>
    <mergeCell ref="C8:F8"/>
    <mergeCell ref="C14:F14"/>
    <mergeCell ref="A18:F18"/>
    <mergeCell ref="A2:B2"/>
    <mergeCell ref="A19:F21"/>
    <mergeCell ref="A28:F28"/>
    <mergeCell ref="E34:F35"/>
    <mergeCell ref="E29:F29"/>
    <mergeCell ref="C25:F27"/>
    <mergeCell ref="E31:F31"/>
    <mergeCell ref="C23:D23"/>
    <mergeCell ref="C24:D24"/>
    <mergeCell ref="C34:D34"/>
    <mergeCell ref="C35:D35"/>
    <mergeCell ref="A29:D29"/>
    <mergeCell ref="B30:B31"/>
    <mergeCell ref="C30:D31"/>
    <mergeCell ref="C32:D3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Tabelle1!_Hlk154048056</vt:lpstr>
    </vt:vector>
  </TitlesOfParts>
  <Company>CGIE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Griska LUTGEN</dc:creator>
  <cp:lastModifiedBy>LUTGEN Griska</cp:lastModifiedBy>
  <cp:lastPrinted>2025-02-05T13:12:24Z</cp:lastPrinted>
  <dcterms:created xsi:type="dcterms:W3CDTF">2024-02-16T14:26:56Z</dcterms:created>
  <dcterms:modified xsi:type="dcterms:W3CDTF">2025-07-21T12:12:09Z</dcterms:modified>
  <cp:contentStatus/>
</cp:coreProperties>
</file>